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ren\Desktop\Excel_MSCI\exercices\"/>
    </mc:Choice>
  </mc:AlternateContent>
  <xr:revisionPtr revIDLastSave="0" documentId="13_ncr:1_{6FF8F111-C4BD-4F5F-8238-F9F3DC30A1D8}" xr6:coauthVersionLast="47" xr6:coauthVersionMax="47" xr10:uidLastSave="{00000000-0000-0000-0000-000000000000}"/>
  <bookViews>
    <workbookView xWindow="-108" yWindow="-108" windowWidth="23256" windowHeight="12576" activeTab="1" xr2:uid="{07F97AFD-9347-4641-9E50-3D1C736F10D7}"/>
  </bookViews>
  <sheets>
    <sheet name="suivi du stock" sheetId="2" r:id="rId1"/>
    <sheet name="produits" sheetId="1" r:id="rId2"/>
  </sheets>
  <definedNames>
    <definedName name="Produits">Tableau2[Nom produit]</definedName>
    <definedName name="Sock_mois">Tableau2[Stock mois en cours]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H4" i="1"/>
  <c r="I4" i="1" s="1"/>
  <c r="H5" i="1"/>
  <c r="I5" i="1" s="1"/>
  <c r="H6" i="1"/>
  <c r="I6" i="1" s="1"/>
  <c r="H7" i="1"/>
  <c r="I7" i="1" s="1"/>
  <c r="H8" i="1"/>
  <c r="I8" i="1" s="1"/>
  <c r="H9" i="1"/>
  <c r="I9" i="1" s="1"/>
  <c r="H10" i="1"/>
  <c r="H11" i="1"/>
  <c r="I11" i="1" s="1"/>
  <c r="H12" i="1"/>
  <c r="I12" i="1" s="1"/>
  <c r="H3" i="1"/>
  <c r="I3" i="1" s="1"/>
  <c r="D6" i="1"/>
  <c r="D7" i="1"/>
  <c r="D8" i="1"/>
  <c r="D9" i="1"/>
  <c r="D10" i="1"/>
  <c r="I10" i="1"/>
  <c r="D11" i="1"/>
  <c r="D12" i="1"/>
  <c r="D4" i="1"/>
  <c r="D5" i="1"/>
  <c r="D3" i="1"/>
</calcChain>
</file>

<file path=xl/sharedStrings.xml><?xml version="1.0" encoding="utf-8"?>
<sst xmlns="http://schemas.openxmlformats.org/spreadsheetml/2006/main" count="25" uniqueCount="24">
  <si>
    <t>Tableau de stock produits</t>
  </si>
  <si>
    <t>Nb pièce par pack</t>
  </si>
  <si>
    <t>Prix à l'unité</t>
  </si>
  <si>
    <t>Nom produit</t>
  </si>
  <si>
    <t>Huile essentielle</t>
  </si>
  <si>
    <t>Encens</t>
  </si>
  <si>
    <t>Prix pièce CHF</t>
  </si>
  <si>
    <t>Stock en %</t>
  </si>
  <si>
    <t>Spray d’ambiance</t>
  </si>
  <si>
    <t>Pierres énergétiques</t>
  </si>
  <si>
    <t>Diffuseurs d'huiles essentielles</t>
  </si>
  <si>
    <t>Savons artisanaux bio</t>
  </si>
  <si>
    <t>Sels de bain aromatisés</t>
  </si>
  <si>
    <t>Stock du mois précédent (max 100)</t>
  </si>
  <si>
    <t>Stock mois en cours</t>
  </si>
  <si>
    <t>Stock disponible</t>
  </si>
  <si>
    <t>Capacité max</t>
  </si>
  <si>
    <t>Achat mois en cours</t>
  </si>
  <si>
    <t>Vente mois en cours</t>
  </si>
  <si>
    <t>Le stock maximal de chaque produit est de 100</t>
  </si>
  <si>
    <t>Bougies blanches</t>
  </si>
  <si>
    <t>Huiles essentielles</t>
  </si>
  <si>
    <t>Jardins zen miniature</t>
  </si>
  <si>
    <t>Thés bio (camomille)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</si>
</sst>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CHF&quot;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rial"/>
      <family val="2"/>
    </font>
    <font>
      <sz val="14"/>
      <color rgb="FF333333"/>
      <name val="Arial"/>
      <family val="2"/>
    </font>
    <font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164" fontId="0" fillId="0" borderId="0" xfId="0" applyNumberFormat="1"/>
    <xf numFmtId="1" fontId="0" fillId="0" borderId="0" xfId="0" applyNumberFormat="1"/>
    <xf numFmtId="9" fontId="0" fillId="0" borderId="0" xfId="0" applyNumberFormat="1"/>
    <xf numFmtId="0" fontId="0" fillId="0" borderId="0" xfId="0" applyAlignment="1">
      <alignment horizontal="center" vertical="center"/>
    </xf>
    <xf numFmtId="0" fontId="2" fillId="0" borderId="0" xfId="0" applyFont="1"/>
    <xf numFmtId="0" fontId="0" fillId="2" borderId="1" xfId="0" applyFill="1" applyBorder="1" applyAlignment="1">
      <alignment horizontal="center" vertical="center"/>
    </xf>
    <xf numFmtId="9" fontId="0" fillId="3" borderId="1" xfId="0" quotePrefix="1" applyNumberForma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 wrapText="1"/>
    </xf>
    <xf numFmtId="16" fontId="4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9">
    <dxf>
      <numFmt numFmtId="13" formatCode="0%"/>
    </dxf>
    <dxf>
      <numFmt numFmtId="1" formatCode="0"/>
    </dxf>
    <dxf>
      <numFmt numFmtId="1" formatCode="0"/>
    </dxf>
    <dxf>
      <numFmt numFmtId="1" formatCode="0"/>
    </dxf>
    <dxf>
      <numFmt numFmtId="0" formatCode="General"/>
    </dxf>
    <dxf>
      <numFmt numFmtId="164" formatCode="#,##0.00\ &quot;CHF&quot;"/>
    </dxf>
    <dxf>
      <numFmt numFmtId="1" formatCode="0"/>
    </dxf>
    <dxf>
      <numFmt numFmtId="164" formatCode="#,##0.00\ &quot;CHF&quot;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'suivi du stock'!$C$2</c:f>
          <c:strCache>
            <c:ptCount val="1"/>
            <c:pt idx="0">
              <c:v>Huile essentielle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sng" strike="noStrike" kern="1200" spc="0" baseline="0">
              <a:solidFill>
                <a:srgbClr val="00B05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5.9811941323500824E-2"/>
          <c:y val="0.21808600427954181"/>
          <c:w val="0.94018805867649913"/>
          <c:h val="0.781913995720458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'suivi du stock'!$C$2</c:f>
              <c:strCache>
                <c:ptCount val="1"/>
                <c:pt idx="0">
                  <c:v>Huile essentielle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'suivi du stock'!$C$3</c:f>
              <c:numCache>
                <c:formatCode>0%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46-4CB7-A911-16C71D902352}"/>
            </c:ext>
          </c:extLst>
        </c:ser>
        <c:ser>
          <c:idx val="1"/>
          <c:order val="1"/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noFill/>
            </a:ln>
            <a:effectLst/>
          </c:spPr>
          <c:invertIfNegative val="0"/>
          <c:val>
            <c:numRef>
              <c:f>'suivi du stock'!$C$4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46-4CB7-A911-16C71D9023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719312832"/>
        <c:axId val="719313792"/>
      </c:barChart>
      <c:catAx>
        <c:axId val="719312832"/>
        <c:scaling>
          <c:orientation val="minMax"/>
        </c:scaling>
        <c:delete val="1"/>
        <c:axPos val="b"/>
        <c:majorTickMark val="none"/>
        <c:minorTickMark val="none"/>
        <c:tickLblPos val="nextTo"/>
        <c:crossAx val="719313792"/>
        <c:crosses val="autoZero"/>
        <c:auto val="1"/>
        <c:lblAlgn val="ctr"/>
        <c:lblOffset val="100"/>
        <c:noMultiLvlLbl val="0"/>
      </c:catAx>
      <c:valAx>
        <c:axId val="719313792"/>
        <c:scaling>
          <c:orientation val="minMax"/>
          <c:max val="1.1000000000000001"/>
          <c:min val="0"/>
        </c:scaling>
        <c:delete val="1"/>
        <c:axPos val="l"/>
        <c:numFmt formatCode="0%" sourceLinked="1"/>
        <c:majorTickMark val="none"/>
        <c:minorTickMark val="none"/>
        <c:tickLblPos val="nextTo"/>
        <c:crossAx val="71931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292625</xdr:colOff>
      <xdr:row>4</xdr:row>
      <xdr:rowOff>167186</xdr:rowOff>
    </xdr:from>
    <xdr:to>
      <xdr:col>4</xdr:col>
      <xdr:colOff>448080</xdr:colOff>
      <xdr:row>18</xdr:row>
      <xdr:rowOff>54508</xdr:rowOff>
    </xdr:to>
    <xdr:graphicFrame macro="">
      <xdr:nvGraphicFramePr>
        <xdr:cNvPr id="11" name="Graphique 10">
          <a:extLst>
            <a:ext uri="{FF2B5EF4-FFF2-40B4-BE49-F238E27FC236}">
              <a16:creationId xmlns:a16="http://schemas.microsoft.com/office/drawing/2014/main" id="{52782C6D-1FA7-26FC-BF2B-127AF99530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F2C9A4E-F9C6-4C7A-888F-70846ECEBF2E}" name="Tableau2" displayName="Tableau2" ref="A2:I12" totalsRowShown="0" headerRowDxfId="8">
  <autoFilter ref="A2:I12" xr:uid="{2F2C9A4E-F9C6-4C7A-888F-70846ECEBF2E}"/>
  <tableColumns count="9">
    <tableColumn id="1" xr3:uid="{BF1BDAD9-BF68-4729-8BEE-C0AC4896A7C4}" name="Nom produit"/>
    <tableColumn id="2" xr3:uid="{1FAF0DF4-A217-4DCA-B082-2DA690766F96}" name="Prix pièce CHF" dataDxfId="7"/>
    <tableColumn id="3" xr3:uid="{54462E75-953C-4AC7-9736-1602CCAEEC53}" name="Nb pièce par pack" dataDxfId="6"/>
    <tableColumn id="4" xr3:uid="{7A8C662B-CA99-4E99-B501-EFBC01814631}" name="Prix à l'unité" dataDxfId="5">
      <calculatedColumnFormula>C3*B3</calculatedColumnFormula>
    </tableColumn>
    <tableColumn id="5" xr3:uid="{3F313EDC-2169-47A2-994D-6F82D8FDB556}" name="Stock du mois précédent (max 100)" dataDxfId="4"/>
    <tableColumn id="6" xr3:uid="{6D440314-4B20-4F67-908E-1E02A6A5404A}" name="Achat mois en cours" dataDxfId="3"/>
    <tableColumn id="7" xr3:uid="{5F5A5226-261C-406D-9D29-847777633111}" name="Vente mois en cours" dataDxfId="2"/>
    <tableColumn id="8" xr3:uid="{1BCC48E3-B36C-4062-BE02-C3DF5B0299B5}" name="Stock mois en cours" dataDxfId="1">
      <calculatedColumnFormula>(E3+F3)-G3</calculatedColumnFormula>
    </tableColumn>
    <tableColumn id="9" xr3:uid="{B45F4396-BDB4-4957-A5D8-C1C93E654EBE}" name="Stock en %" dataDxfId="0">
      <calculatedColumnFormula>(H3/100)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0BC9B-8F68-492D-ACEE-74BA58084A69}">
  <dimension ref="B2:P28"/>
  <sheetViews>
    <sheetView zoomScale="85" zoomScaleNormal="85" workbookViewId="0">
      <selection activeCell="F4" sqref="F4"/>
    </sheetView>
  </sheetViews>
  <sheetFormatPr baseColWidth="10" defaultRowHeight="14.4" x14ac:dyDescent="0.3"/>
  <cols>
    <col min="2" max="2" width="13.33203125" customWidth="1"/>
    <col min="3" max="3" width="29.33203125" customWidth="1"/>
  </cols>
  <sheetData>
    <row r="2" spans="2:16" x14ac:dyDescent="0.3">
      <c r="B2" s="10" t="s">
        <v>3</v>
      </c>
      <c r="C2" s="7" t="s">
        <v>4</v>
      </c>
    </row>
    <row r="3" spans="2:16" ht="16.8" customHeight="1" x14ac:dyDescent="0.3">
      <c r="B3" s="10" t="s">
        <v>15</v>
      </c>
      <c r="C3" s="8" t="e">
        <f>VLOOKUP(C2,Tableau2[],7,FALSE)/100</f>
        <v>#N/A</v>
      </c>
    </row>
    <row r="4" spans="2:16" ht="14.4" customHeight="1" x14ac:dyDescent="0.3">
      <c r="B4" s="11" t="s">
        <v>16</v>
      </c>
      <c r="C4" s="9">
        <v>1</v>
      </c>
    </row>
    <row r="7" spans="2:16" x14ac:dyDescent="0.3"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</row>
    <row r="14" spans="2:16" ht="17.399999999999999" x14ac:dyDescent="0.3">
      <c r="B14" s="12"/>
      <c r="C14" s="12"/>
      <c r="D14" s="12"/>
      <c r="E14" s="12"/>
      <c r="F14" s="12"/>
      <c r="G14" s="12"/>
      <c r="H14" s="12"/>
      <c r="I14" s="12"/>
      <c r="J14" s="12"/>
    </row>
    <row r="15" spans="2:16" ht="17.399999999999999" x14ac:dyDescent="0.3">
      <c r="B15" s="12"/>
      <c r="C15" s="12"/>
      <c r="D15" s="12"/>
      <c r="E15" s="12"/>
      <c r="F15" s="12"/>
      <c r="G15" s="12"/>
      <c r="H15" s="12"/>
      <c r="I15" s="12"/>
      <c r="J15" s="12"/>
    </row>
    <row r="16" spans="2:16" ht="17.399999999999999" x14ac:dyDescent="0.3">
      <c r="B16" s="12"/>
      <c r="C16" s="13"/>
      <c r="D16" s="13"/>
      <c r="E16" s="13"/>
      <c r="F16" s="13"/>
      <c r="G16" s="13"/>
      <c r="H16" s="13"/>
      <c r="I16" s="13"/>
      <c r="J16" s="13"/>
    </row>
    <row r="17" spans="2:10" ht="17.399999999999999" x14ac:dyDescent="0.3">
      <c r="B17" s="12"/>
      <c r="C17" s="14"/>
      <c r="D17" s="13"/>
      <c r="E17" s="14"/>
      <c r="F17" s="13"/>
      <c r="G17" s="13"/>
      <c r="H17" s="13"/>
      <c r="I17" s="13"/>
      <c r="J17" s="13"/>
    </row>
    <row r="18" spans="2:10" ht="17.399999999999999" x14ac:dyDescent="0.3">
      <c r="B18" s="12"/>
      <c r="C18" s="13"/>
      <c r="D18" s="13"/>
      <c r="E18" s="13"/>
      <c r="F18" s="13"/>
      <c r="G18" s="13"/>
      <c r="H18" s="13"/>
      <c r="I18" s="13"/>
      <c r="J18" s="13"/>
    </row>
    <row r="19" spans="2:10" ht="17.399999999999999" x14ac:dyDescent="0.3">
      <c r="B19" s="12"/>
      <c r="C19" s="13"/>
      <c r="D19" s="13"/>
      <c r="E19" s="13"/>
      <c r="F19" s="13"/>
      <c r="G19" s="13"/>
      <c r="H19" s="13"/>
      <c r="I19" s="13"/>
      <c r="J19" s="13"/>
    </row>
    <row r="20" spans="2:10" ht="17.399999999999999" x14ac:dyDescent="0.3">
      <c r="B20" s="12"/>
      <c r="C20" s="13"/>
      <c r="D20" s="13"/>
      <c r="E20" s="13"/>
      <c r="F20" s="13"/>
      <c r="G20" s="13"/>
      <c r="H20" s="13"/>
      <c r="I20" s="13"/>
      <c r="J20" s="13"/>
    </row>
    <row r="21" spans="2:10" ht="17.399999999999999" x14ac:dyDescent="0.3">
      <c r="B21" s="12"/>
      <c r="C21" s="13"/>
      <c r="D21" s="13"/>
      <c r="E21" s="13"/>
      <c r="F21" s="13"/>
      <c r="G21" s="13"/>
      <c r="H21" s="13"/>
      <c r="I21" s="13"/>
      <c r="J21" s="13"/>
    </row>
    <row r="22" spans="2:10" ht="17.399999999999999" x14ac:dyDescent="0.3">
      <c r="B22" s="12"/>
      <c r="C22" s="13"/>
      <c r="D22" s="13"/>
      <c r="E22" s="13"/>
      <c r="F22" s="13"/>
      <c r="G22" s="13"/>
      <c r="H22" s="13"/>
      <c r="I22" s="13"/>
      <c r="J22" s="13"/>
    </row>
    <row r="23" spans="2:10" ht="17.399999999999999" x14ac:dyDescent="0.3">
      <c r="B23" s="12"/>
      <c r="C23" s="13"/>
      <c r="D23" s="13"/>
      <c r="E23" s="13"/>
      <c r="F23" s="13"/>
      <c r="G23" s="13"/>
      <c r="H23" s="13"/>
      <c r="I23" s="13"/>
      <c r="J23" s="13"/>
    </row>
    <row r="24" spans="2:10" ht="17.399999999999999" x14ac:dyDescent="0.3">
      <c r="B24" s="12"/>
      <c r="C24" s="13"/>
      <c r="D24" s="13"/>
      <c r="E24" s="13"/>
      <c r="F24" s="13"/>
      <c r="G24" s="13"/>
      <c r="H24" s="13"/>
      <c r="I24" s="13"/>
      <c r="J24" s="13"/>
    </row>
    <row r="25" spans="2:10" ht="17.399999999999999" x14ac:dyDescent="0.3">
      <c r="B25" s="12"/>
      <c r="C25" s="13"/>
      <c r="D25" s="13"/>
      <c r="E25" s="13"/>
      <c r="F25" s="13"/>
      <c r="G25" s="13"/>
      <c r="H25" s="13"/>
      <c r="I25" s="13"/>
      <c r="J25" s="13"/>
    </row>
    <row r="26" spans="2:10" ht="17.399999999999999" x14ac:dyDescent="0.3">
      <c r="B26" s="12"/>
      <c r="C26" s="12"/>
      <c r="D26" s="12"/>
      <c r="E26" s="12"/>
      <c r="F26" s="12"/>
      <c r="G26" s="12"/>
      <c r="H26" s="12"/>
      <c r="I26" s="12"/>
      <c r="J26" s="12"/>
    </row>
    <row r="28" spans="2:10" ht="17.399999999999999" x14ac:dyDescent="0.3">
      <c r="B28" s="15"/>
    </row>
  </sheetData>
  <mergeCells count="1">
    <mergeCell ref="D7:P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Produits" prompt="Sélectionner un produit dans la liste." xr:uid="{66BC26D9-67E5-42A4-9693-191A7F505F73}">
          <x14:formula1>
            <xm:f>produits!$A$3:$A$12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55885-3B6C-41F4-9289-1D8EC1A4518C}">
  <dimension ref="A1:L13"/>
  <sheetViews>
    <sheetView tabSelected="1" workbookViewId="0">
      <selection activeCell="A16" sqref="A16"/>
    </sheetView>
  </sheetViews>
  <sheetFormatPr baseColWidth="10" defaultRowHeight="14.4" x14ac:dyDescent="0.3"/>
  <cols>
    <col min="1" max="1" width="23" customWidth="1"/>
    <col min="2" max="2" width="15" customWidth="1"/>
    <col min="3" max="3" width="17.88671875" customWidth="1"/>
    <col min="4" max="4" width="13" customWidth="1"/>
    <col min="5" max="5" width="32" customWidth="1"/>
    <col min="6" max="7" width="14.44140625" customWidth="1"/>
    <col min="8" max="8" width="19.33203125" customWidth="1"/>
    <col min="9" max="9" width="11.88671875" customWidth="1"/>
  </cols>
  <sheetData>
    <row r="1" spans="1:12" s="6" customFormat="1" ht="43.2" customHeight="1" x14ac:dyDescent="0.4">
      <c r="A1" s="17" t="s">
        <v>0</v>
      </c>
      <c r="B1" s="17"/>
      <c r="C1" s="17"/>
      <c r="D1" s="17"/>
      <c r="E1" s="17"/>
      <c r="F1" s="17"/>
      <c r="G1" s="17"/>
      <c r="H1" s="17"/>
    </row>
    <row r="2" spans="1:12" ht="57.6" customHeight="1" x14ac:dyDescent="0.3">
      <c r="A2" s="1" t="s">
        <v>3</v>
      </c>
      <c r="B2" s="1" t="s">
        <v>6</v>
      </c>
      <c r="C2" s="1" t="s">
        <v>1</v>
      </c>
      <c r="D2" s="1" t="s">
        <v>2</v>
      </c>
      <c r="E2" s="1" t="s">
        <v>13</v>
      </c>
      <c r="F2" s="1" t="s">
        <v>17</v>
      </c>
      <c r="G2" s="1" t="s">
        <v>18</v>
      </c>
      <c r="H2" s="1" t="s">
        <v>14</v>
      </c>
      <c r="I2" s="1" t="s">
        <v>7</v>
      </c>
      <c r="J2" s="18"/>
      <c r="K2" s="18"/>
      <c r="L2" s="5"/>
    </row>
    <row r="3" spans="1:12" x14ac:dyDescent="0.3">
      <c r="A3" t="s">
        <v>21</v>
      </c>
      <c r="B3" s="2">
        <v>10</v>
      </c>
      <c r="C3" s="3">
        <v>1</v>
      </c>
      <c r="D3" s="2">
        <f>C3*B3</f>
        <v>10</v>
      </c>
      <c r="E3">
        <v>80</v>
      </c>
      <c r="F3" s="3">
        <v>20</v>
      </c>
      <c r="G3" s="3">
        <v>94</v>
      </c>
      <c r="H3" s="3">
        <f t="shared" ref="H3:H12" si="0">(E3+F3)-G3</f>
        <v>6</v>
      </c>
      <c r="I3" s="4">
        <f>(H3/100)</f>
        <v>0.06</v>
      </c>
    </row>
    <row r="4" spans="1:12" x14ac:dyDescent="0.3">
      <c r="A4" t="s">
        <v>20</v>
      </c>
      <c r="B4" s="2">
        <v>4.8</v>
      </c>
      <c r="C4" s="3">
        <v>2</v>
      </c>
      <c r="D4" s="2">
        <f t="shared" ref="D4:D12" si="1">C4*B4</f>
        <v>9.6</v>
      </c>
      <c r="E4">
        <v>0</v>
      </c>
      <c r="F4" s="3">
        <v>100</v>
      </c>
      <c r="G4" s="3">
        <v>47</v>
      </c>
      <c r="H4" s="3">
        <f t="shared" si="0"/>
        <v>53</v>
      </c>
      <c r="I4" s="4">
        <f t="shared" ref="I4:I12" si="2">(H4/100)</f>
        <v>0.53</v>
      </c>
    </row>
    <row r="5" spans="1:12" x14ac:dyDescent="0.3">
      <c r="A5" t="s">
        <v>5</v>
      </c>
      <c r="B5" s="2">
        <v>0.8</v>
      </c>
      <c r="C5" s="3">
        <v>30</v>
      </c>
      <c r="D5" s="2">
        <f t="shared" si="1"/>
        <v>24</v>
      </c>
      <c r="E5">
        <v>20</v>
      </c>
      <c r="F5" s="3">
        <v>80</v>
      </c>
      <c r="G5" s="3">
        <v>59</v>
      </c>
      <c r="H5" s="3">
        <f t="shared" si="0"/>
        <v>41</v>
      </c>
      <c r="I5" s="4">
        <f t="shared" si="2"/>
        <v>0.41</v>
      </c>
    </row>
    <row r="6" spans="1:12" x14ac:dyDescent="0.3">
      <c r="A6" t="s">
        <v>8</v>
      </c>
      <c r="B6" s="2">
        <v>8</v>
      </c>
      <c r="C6" s="3">
        <v>1</v>
      </c>
      <c r="D6" s="2">
        <f t="shared" si="1"/>
        <v>8</v>
      </c>
      <c r="E6">
        <v>70</v>
      </c>
      <c r="F6" s="3">
        <v>30</v>
      </c>
      <c r="G6" s="3">
        <v>100</v>
      </c>
      <c r="H6" s="3">
        <f t="shared" si="0"/>
        <v>0</v>
      </c>
      <c r="I6" s="4">
        <f t="shared" si="2"/>
        <v>0</v>
      </c>
    </row>
    <row r="7" spans="1:12" x14ac:dyDescent="0.3">
      <c r="A7" t="s">
        <v>9</v>
      </c>
      <c r="B7" s="2">
        <v>15</v>
      </c>
      <c r="C7" s="3">
        <v>1</v>
      </c>
      <c r="D7" s="2">
        <f t="shared" si="1"/>
        <v>15</v>
      </c>
      <c r="E7">
        <v>85</v>
      </c>
      <c r="F7" s="3">
        <v>15</v>
      </c>
      <c r="G7" s="3">
        <v>11</v>
      </c>
      <c r="H7" s="3">
        <f t="shared" si="0"/>
        <v>89</v>
      </c>
      <c r="I7" s="4">
        <f t="shared" si="2"/>
        <v>0.89</v>
      </c>
    </row>
    <row r="8" spans="1:12" x14ac:dyDescent="0.3">
      <c r="A8" t="s">
        <v>10</v>
      </c>
      <c r="B8" s="2">
        <v>6</v>
      </c>
      <c r="C8" s="3">
        <v>1</v>
      </c>
      <c r="D8" s="2">
        <f t="shared" si="1"/>
        <v>6</v>
      </c>
      <c r="E8">
        <v>40</v>
      </c>
      <c r="F8" s="3">
        <v>60</v>
      </c>
      <c r="G8" s="3">
        <v>23</v>
      </c>
      <c r="H8" s="3">
        <f t="shared" si="0"/>
        <v>77</v>
      </c>
      <c r="I8" s="4">
        <f t="shared" si="2"/>
        <v>0.77</v>
      </c>
    </row>
    <row r="9" spans="1:12" x14ac:dyDescent="0.3">
      <c r="A9" t="s">
        <v>11</v>
      </c>
      <c r="B9" s="2">
        <v>25</v>
      </c>
      <c r="C9" s="3">
        <v>2</v>
      </c>
      <c r="D9" s="2">
        <f t="shared" si="1"/>
        <v>50</v>
      </c>
      <c r="E9">
        <v>90</v>
      </c>
      <c r="F9" s="3">
        <v>10</v>
      </c>
      <c r="G9" s="3">
        <v>7</v>
      </c>
      <c r="H9" s="3">
        <f t="shared" si="0"/>
        <v>93</v>
      </c>
      <c r="I9" s="4">
        <f t="shared" si="2"/>
        <v>0.93</v>
      </c>
    </row>
    <row r="10" spans="1:12" x14ac:dyDescent="0.3">
      <c r="A10" t="s">
        <v>22</v>
      </c>
      <c r="B10" s="2">
        <v>54</v>
      </c>
      <c r="C10" s="3">
        <v>1</v>
      </c>
      <c r="D10" s="2">
        <f t="shared" si="1"/>
        <v>54</v>
      </c>
      <c r="E10">
        <v>56</v>
      </c>
      <c r="F10" s="3">
        <v>44</v>
      </c>
      <c r="G10" s="3">
        <v>43</v>
      </c>
      <c r="H10" s="3">
        <f t="shared" si="0"/>
        <v>57</v>
      </c>
      <c r="I10" s="4">
        <f t="shared" si="2"/>
        <v>0.56999999999999995</v>
      </c>
    </row>
    <row r="11" spans="1:12" x14ac:dyDescent="0.3">
      <c r="A11" t="s">
        <v>12</v>
      </c>
      <c r="B11" s="2">
        <v>17</v>
      </c>
      <c r="C11" s="3">
        <v>1</v>
      </c>
      <c r="D11" s="2">
        <f t="shared" si="1"/>
        <v>17</v>
      </c>
      <c r="E11">
        <v>33</v>
      </c>
      <c r="F11" s="3">
        <v>67</v>
      </c>
      <c r="G11" s="3">
        <v>88</v>
      </c>
      <c r="H11" s="3">
        <f t="shared" si="0"/>
        <v>12</v>
      </c>
      <c r="I11" s="4">
        <f t="shared" si="2"/>
        <v>0.12</v>
      </c>
    </row>
    <row r="12" spans="1:12" x14ac:dyDescent="0.3">
      <c r="A12" t="s">
        <v>23</v>
      </c>
      <c r="B12" s="2">
        <v>1</v>
      </c>
      <c r="C12" s="3">
        <v>15</v>
      </c>
      <c r="D12" s="2">
        <f t="shared" si="1"/>
        <v>15</v>
      </c>
      <c r="E12">
        <v>8</v>
      </c>
      <c r="F12" s="3">
        <v>92</v>
      </c>
      <c r="G12" s="3">
        <v>71</v>
      </c>
      <c r="H12" s="3">
        <f t="shared" si="0"/>
        <v>29</v>
      </c>
      <c r="I12" s="4">
        <f t="shared" si="2"/>
        <v>0.28999999999999998</v>
      </c>
    </row>
    <row r="13" spans="1:12" x14ac:dyDescent="0.3">
      <c r="A13" s="19" t="s">
        <v>19</v>
      </c>
      <c r="B13" s="19"/>
      <c r="C13" s="19"/>
      <c r="D13" s="19"/>
      <c r="E13" s="19"/>
      <c r="F13" s="19"/>
      <c r="G13" s="19"/>
      <c r="H13" s="19"/>
      <c r="I13" s="19"/>
    </row>
  </sheetData>
  <mergeCells count="3">
    <mergeCell ref="A1:H1"/>
    <mergeCell ref="J2:K2"/>
    <mergeCell ref="A13:I13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suivi du stock</vt:lpstr>
      <vt:lpstr>produits</vt:lpstr>
      <vt:lpstr>Produits</vt:lpstr>
      <vt:lpstr>Sock_mois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Bonfils</dc:creator>
  <cp:lastModifiedBy>Karen Bonfils</cp:lastModifiedBy>
  <dcterms:created xsi:type="dcterms:W3CDTF">2025-01-05T13:41:31Z</dcterms:created>
  <dcterms:modified xsi:type="dcterms:W3CDTF">2025-03-18T11:27:35Z</dcterms:modified>
</cp:coreProperties>
</file>